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 of val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FBFF00"/>
      </patternFill>
    </fill>
  </fills>
  <borders count="3">
    <border>
      <left/>
      <right/>
      <top/>
      <bottom/>
      <diagonal/>
    </border>
    <border>
      <bottom style="medium"/>
    </border>
    <border>
      <bottom style="thin">
        <color rgb="00CCCC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9" fontId="0" fillId="2" borderId="0" pivotButton="0" quotePrefix="0" xfId="0"/>
    <xf numFmtId="164" fontId="0" fillId="2" borderId="0" pivotButton="0" quotePrefix="0" xfId="0"/>
    <xf numFmtId="0" fontId="2" fillId="0" borderId="1" applyAlignment="1" pivotButton="0" quotePrefix="0" xfId="0">
      <alignment vertical="bottom" wrapText="1"/>
    </xf>
    <xf numFmtId="0" fontId="0" fillId="0" borderId="2" pivotButton="0" quotePrefix="0" xfId="0"/>
    <xf numFmtId="0" fontId="0" fillId="2" borderId="2" pivotButton="0" quotePrefix="0" xfId="0"/>
    <xf numFmtId="164" fontId="0" fillId="2" borderId="2" pivotButton="0" quotePrefix="0" xfId="0"/>
    <xf numFmtId="9" fontId="0" fillId="2" borderId="2" pivotButton="0" quotePrefix="0" xfId="0"/>
    <xf numFmtId="164" fontId="0" fillId="0" borderId="2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164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38" customWidth="1" min="2" max="2"/>
    <col width="17" customWidth="1" min="3" max="3"/>
    <col width="14" customWidth="1" min="4" max="4"/>
    <col width="20" customWidth="1" min="5" max="5"/>
    <col width="18" customWidth="1" min="6" max="6"/>
  </cols>
  <sheetData>
    <row r="1">
      <c r="A1" s="1" t="inlineStr">
        <is>
          <t>Schedule of values and progress billing template</t>
        </is>
      </c>
    </row>
    <row r="2">
      <c r="A2" t="inlineStr">
        <is>
          <t>Bolster · bolsterbuilt.com/payments · Replace the example lines with your job. Yellow cells are inputs; the rest calculate.</t>
        </is>
      </c>
    </row>
    <row r="4">
      <c r="A4" t="inlineStr">
        <is>
          <t>Project</t>
        </is>
      </c>
      <c r="B4" s="2" t="inlineStr">
        <is>
          <t>Kitchen and main floor renovation (example)</t>
        </is>
      </c>
    </row>
    <row r="5">
      <c r="A5" t="inlineStr">
        <is>
          <t>Pay application #</t>
        </is>
      </c>
      <c r="B5" s="2" t="n">
        <v>2</v>
      </c>
    </row>
    <row r="6">
      <c r="A6" t="inlineStr">
        <is>
          <t>Retainage %</t>
        </is>
      </c>
      <c r="B6" s="3" t="n">
        <v>0.1</v>
      </c>
    </row>
    <row r="7">
      <c r="A7" t="inlineStr">
        <is>
          <t>Previous payments</t>
        </is>
      </c>
      <c r="B7" s="4" t="n">
        <v>18000</v>
      </c>
    </row>
    <row r="9">
      <c r="A9" s="5" t="inlineStr">
        <is>
          <t>#</t>
        </is>
      </c>
      <c r="B9" s="5" t="inlineStr">
        <is>
          <t>Line item</t>
        </is>
      </c>
      <c r="C9" s="5" t="inlineStr">
        <is>
          <t>Scheduled value</t>
        </is>
      </c>
      <c r="D9" s="5" t="inlineStr">
        <is>
          <t>% complete to date</t>
        </is>
      </c>
      <c r="E9" s="5" t="inlineStr">
        <is>
          <t>Work completed to date</t>
        </is>
      </c>
      <c r="F9" s="5" t="inlineStr">
        <is>
          <t>Balance to finish</t>
        </is>
      </c>
    </row>
    <row r="10">
      <c r="A10" s="6" t="n">
        <v>1</v>
      </c>
      <c r="B10" s="7" t="inlineStr">
        <is>
          <t>General conditions and permits</t>
        </is>
      </c>
      <c r="C10" s="8" t="n">
        <v>8000</v>
      </c>
      <c r="D10" s="9" t="n">
        <v>0.4</v>
      </c>
      <c r="E10" s="10">
        <f>IF(C10="","",C10*D10)</f>
        <v/>
      </c>
      <c r="F10" s="10">
        <f>IF(C10="","",C10-E10)</f>
        <v/>
      </c>
    </row>
    <row r="11">
      <c r="A11" s="6" t="n">
        <v>2</v>
      </c>
      <c r="B11" s="7" t="inlineStr">
        <is>
          <t>Demolition and disposal</t>
        </is>
      </c>
      <c r="C11" s="8" t="n">
        <v>6500</v>
      </c>
      <c r="D11" s="9" t="n">
        <v>1</v>
      </c>
      <c r="E11" s="10">
        <f>IF(C11="","",C11*D11)</f>
        <v/>
      </c>
      <c r="F11" s="10">
        <f>IF(C11="","",C11-E11)</f>
        <v/>
      </c>
    </row>
    <row r="12">
      <c r="A12" s="6" t="n">
        <v>3</v>
      </c>
      <c r="B12" s="7" t="inlineStr">
        <is>
          <t>Framing and structural</t>
        </is>
      </c>
      <c r="C12" s="8" t="n">
        <v>12000</v>
      </c>
      <c r="D12" s="9" t="n">
        <v>1</v>
      </c>
      <c r="E12" s="10">
        <f>IF(C12="","",C12*D12)</f>
        <v/>
      </c>
      <c r="F12" s="10">
        <f>IF(C12="","",C12-E12)</f>
        <v/>
      </c>
    </row>
    <row r="13">
      <c r="A13" s="6" t="n">
        <v>4</v>
      </c>
      <c r="B13" s="7" t="inlineStr">
        <is>
          <t>Plumbing</t>
        </is>
      </c>
      <c r="C13" s="8" t="n">
        <v>11500</v>
      </c>
      <c r="D13" s="9" t="n">
        <v>0.5</v>
      </c>
      <c r="E13" s="10">
        <f>IF(C13="","",C13*D13)</f>
        <v/>
      </c>
      <c r="F13" s="10">
        <f>IF(C13="","",C13-E13)</f>
        <v/>
      </c>
    </row>
    <row r="14">
      <c r="A14" s="6" t="n">
        <v>5</v>
      </c>
      <c r="B14" s="7" t="inlineStr">
        <is>
          <t>Electrical</t>
        </is>
      </c>
      <c r="C14" s="8" t="n">
        <v>10500</v>
      </c>
      <c r="D14" s="9" t="n">
        <v>0.5</v>
      </c>
      <c r="E14" s="10">
        <f>IF(C14="","",C14*D14)</f>
        <v/>
      </c>
      <c r="F14" s="10">
        <f>IF(C14="","",C14-E14)</f>
        <v/>
      </c>
    </row>
    <row r="15">
      <c r="A15" s="6" t="n">
        <v>6</v>
      </c>
      <c r="B15" s="7" t="inlineStr">
        <is>
          <t>HVAC</t>
        </is>
      </c>
      <c r="C15" s="8" t="n">
        <v>5000</v>
      </c>
      <c r="D15" s="9" t="n">
        <v>0.4</v>
      </c>
      <c r="E15" s="10">
        <f>IF(C15="","",C15*D15)</f>
        <v/>
      </c>
      <c r="F15" s="10">
        <f>IF(C15="","",C15-E15)</f>
        <v/>
      </c>
    </row>
    <row r="16">
      <c r="A16" s="6" t="n">
        <v>7</v>
      </c>
      <c r="B16" s="7" t="inlineStr">
        <is>
          <t>Insulation and drywall</t>
        </is>
      </c>
      <c r="C16" s="8" t="n">
        <v>9000</v>
      </c>
      <c r="D16" s="9" t="n">
        <v>0.25</v>
      </c>
      <c r="E16" s="10">
        <f>IF(C16="","",C16*D16)</f>
        <v/>
      </c>
      <c r="F16" s="10">
        <f>IF(C16="","",C16-E16)</f>
        <v/>
      </c>
    </row>
    <row r="17">
      <c r="A17" s="6" t="n">
        <v>8</v>
      </c>
      <c r="B17" s="7" t="inlineStr">
        <is>
          <t>Cabinets and countertops</t>
        </is>
      </c>
      <c r="C17" s="8" t="n">
        <v>28000</v>
      </c>
      <c r="D17" s="9" t="n">
        <v>0</v>
      </c>
      <c r="E17" s="10">
        <f>IF(C17="","",C17*D17)</f>
        <v/>
      </c>
      <c r="F17" s="10">
        <f>IF(C17="","",C17-E17)</f>
        <v/>
      </c>
    </row>
    <row r="18">
      <c r="A18" s="6" t="n">
        <v>9</v>
      </c>
      <c r="B18" s="7" t="inlineStr">
        <is>
          <t>Flooring</t>
        </is>
      </c>
      <c r="C18" s="8" t="n">
        <v>9500</v>
      </c>
      <c r="D18" s="9" t="n">
        <v>0</v>
      </c>
      <c r="E18" s="10">
        <f>IF(C18="","",C18*D18)</f>
        <v/>
      </c>
      <c r="F18" s="10">
        <f>IF(C18="","",C18-E18)</f>
        <v/>
      </c>
    </row>
    <row r="19">
      <c r="A19" s="6" t="n">
        <v>10</v>
      </c>
      <c r="B19" s="7" t="inlineStr">
        <is>
          <t>Tile and backsplash</t>
        </is>
      </c>
      <c r="C19" s="8" t="n">
        <v>6000</v>
      </c>
      <c r="D19" s="9" t="n">
        <v>0</v>
      </c>
      <c r="E19" s="10">
        <f>IF(C19="","",C19*D19)</f>
        <v/>
      </c>
      <c r="F19" s="10">
        <f>IF(C19="","",C19-E19)</f>
        <v/>
      </c>
    </row>
    <row r="20">
      <c r="A20" s="6" t="n">
        <v>11</v>
      </c>
      <c r="B20" s="7" t="inlineStr">
        <is>
          <t>Painting</t>
        </is>
      </c>
      <c r="C20" s="8" t="n">
        <v>5000</v>
      </c>
      <c r="D20" s="9" t="n">
        <v>0</v>
      </c>
      <c r="E20" s="10">
        <f>IF(C20="","",C20*D20)</f>
        <v/>
      </c>
      <c r="F20" s="10">
        <f>IF(C20="","",C20-E20)</f>
        <v/>
      </c>
    </row>
    <row r="21">
      <c r="A21" s="6" t="n">
        <v>12</v>
      </c>
      <c r="B21" s="7" t="inlineStr">
        <is>
          <t>Trim, fixtures and finish carpentry</t>
        </is>
      </c>
      <c r="C21" s="8" t="n">
        <v>7000</v>
      </c>
      <c r="D21" s="9" t="n">
        <v>0</v>
      </c>
      <c r="E21" s="10">
        <f>IF(C21="","",C21*D21)</f>
        <v/>
      </c>
      <c r="F21" s="10">
        <f>IF(C21="","",C21-E21)</f>
        <v/>
      </c>
    </row>
    <row r="22">
      <c r="A22" s="6" t="n">
        <v>13</v>
      </c>
      <c r="B22" s="7" t="inlineStr">
        <is>
          <t>Final cleanup and punch list</t>
        </is>
      </c>
      <c r="C22" s="8" t="n">
        <v>2000</v>
      </c>
      <c r="D22" s="9" t="n">
        <v>0</v>
      </c>
      <c r="E22" s="10">
        <f>IF(C22="","",C22*D22)</f>
        <v/>
      </c>
      <c r="F22" s="10">
        <f>IF(C22="","",C22-E22)</f>
        <v/>
      </c>
    </row>
    <row r="23">
      <c r="A23" s="6" t="n">
        <v>14</v>
      </c>
      <c r="B23" s="7" t="n"/>
      <c r="C23" s="8" t="n"/>
      <c r="D23" s="9" t="n"/>
      <c r="E23" s="10">
        <f>IF(C23="","",C23*D23)</f>
        <v/>
      </c>
      <c r="F23" s="10">
        <f>IF(C23="","",C23-E23)</f>
        <v/>
      </c>
    </row>
    <row r="24">
      <c r="A24" s="6" t="n">
        <v>15</v>
      </c>
      <c r="B24" s="7" t="n"/>
      <c r="C24" s="8" t="n"/>
      <c r="D24" s="9" t="n"/>
      <c r="E24" s="10">
        <f>IF(C24="","",C24*D24)</f>
        <v/>
      </c>
      <c r="F24" s="10">
        <f>IF(C24="","",C24-E24)</f>
        <v/>
      </c>
    </row>
    <row r="25">
      <c r="A25" s="6" t="n">
        <v>16</v>
      </c>
      <c r="B25" s="7" t="n"/>
      <c r="C25" s="8" t="n"/>
      <c r="D25" s="9" t="n"/>
      <c r="E25" s="10">
        <f>IF(C25="","",C25*D25)</f>
        <v/>
      </c>
      <c r="F25" s="10">
        <f>IF(C25="","",C25-E25)</f>
        <v/>
      </c>
    </row>
    <row r="26">
      <c r="A26" s="6" t="n">
        <v>17</v>
      </c>
      <c r="B26" s="7" t="n"/>
      <c r="C26" s="8" t="n"/>
      <c r="D26" s="9" t="n"/>
      <c r="E26" s="10">
        <f>IF(C26="","",C26*D26)</f>
        <v/>
      </c>
      <c r="F26" s="10">
        <f>IF(C26="","",C26-E26)</f>
        <v/>
      </c>
    </row>
    <row r="27">
      <c r="A27" s="6" t="n">
        <v>18</v>
      </c>
      <c r="B27" s="7" t="n"/>
      <c r="C27" s="8" t="n"/>
      <c r="D27" s="9" t="n"/>
      <c r="E27" s="10">
        <f>IF(C27="","",C27*D27)</f>
        <v/>
      </c>
      <c r="F27" s="10">
        <f>IF(C27="","",C27-E27)</f>
        <v/>
      </c>
    </row>
    <row r="28">
      <c r="A28" s="6" t="n">
        <v>19</v>
      </c>
      <c r="B28" s="7" t="n"/>
      <c r="C28" s="8" t="n"/>
      <c r="D28" s="9" t="n"/>
      <c r="E28" s="10">
        <f>IF(C28="","",C28*D28)</f>
        <v/>
      </c>
      <c r="F28" s="10">
        <f>IF(C28="","",C28-E28)</f>
        <v/>
      </c>
    </row>
    <row r="29">
      <c r="A29" s="6" t="n">
        <v>20</v>
      </c>
      <c r="B29" s="7" t="n"/>
      <c r="C29" s="8" t="n"/>
      <c r="D29" s="9" t="n"/>
      <c r="E29" s="10">
        <f>IF(C29="","",C29*D29)</f>
        <v/>
      </c>
      <c r="F29" s="10">
        <f>IF(C29="","",C29-E29)</f>
        <v/>
      </c>
    </row>
    <row r="30">
      <c r="A30" s="6" t="n">
        <v>21</v>
      </c>
      <c r="B30" s="7" t="n"/>
      <c r="C30" s="8" t="n"/>
      <c r="D30" s="9" t="n"/>
      <c r="E30" s="10">
        <f>IF(C30="","",C30*D30)</f>
        <v/>
      </c>
      <c r="F30" s="10">
        <f>IF(C30="","",C30-E30)</f>
        <v/>
      </c>
    </row>
    <row r="31">
      <c r="A31" s="6" t="n">
        <v>22</v>
      </c>
      <c r="B31" s="7" t="n"/>
      <c r="C31" s="8" t="n"/>
      <c r="D31" s="9" t="n"/>
      <c r="E31" s="10">
        <f>IF(C31="","",C31*D31)</f>
        <v/>
      </c>
      <c r="F31" s="10">
        <f>IF(C31="","",C31-E31)</f>
        <v/>
      </c>
    </row>
    <row r="32">
      <c r="A32" s="6" t="n">
        <v>23</v>
      </c>
      <c r="B32" s="7" t="n"/>
      <c r="C32" s="8" t="n"/>
      <c r="D32" s="9" t="n"/>
      <c r="E32" s="10">
        <f>IF(C32="","",C32*D32)</f>
        <v/>
      </c>
      <c r="F32" s="10">
        <f>IF(C32="","",C32-E32)</f>
        <v/>
      </c>
    </row>
    <row r="33">
      <c r="A33" s="6" t="n">
        <v>24</v>
      </c>
      <c r="B33" s="7" t="n"/>
      <c r="C33" s="8" t="n"/>
      <c r="D33" s="9" t="n"/>
      <c r="E33" s="10">
        <f>IF(C33="","",C33*D33)</f>
        <v/>
      </c>
      <c r="F33" s="10">
        <f>IF(C33="","",C33-E33)</f>
        <v/>
      </c>
    </row>
    <row r="34">
      <c r="A34" s="6" t="n">
        <v>25</v>
      </c>
      <c r="B34" s="7" t="n"/>
      <c r="C34" s="8" t="n"/>
      <c r="D34" s="9" t="n"/>
      <c r="E34" s="10">
        <f>IF(C34="","",C34*D34)</f>
        <v/>
      </c>
      <c r="F34" s="10">
        <f>IF(C34="","",C34-E34)</f>
        <v/>
      </c>
    </row>
    <row r="36">
      <c r="B36" s="11" t="inlineStr">
        <is>
          <t>Contract sum</t>
        </is>
      </c>
      <c r="C36" s="12">
        <f>SUM(C10:C34)</f>
        <v/>
      </c>
    </row>
    <row r="37">
      <c r="B37" s="13" t="inlineStr">
        <is>
          <t>Total completed to date</t>
        </is>
      </c>
      <c r="C37" s="12">
        <f>SUM(E10:E34)</f>
        <v/>
      </c>
    </row>
    <row r="38">
      <c r="B38" s="13" t="inlineStr">
        <is>
          <t>Percent complete</t>
        </is>
      </c>
      <c r="C38" s="14">
        <f>IF(C36=0,0,C37/C36)</f>
        <v/>
      </c>
    </row>
    <row r="39">
      <c r="B39" s="13" t="inlineStr">
        <is>
          <t>Less retainage</t>
        </is>
      </c>
      <c r="C39" s="12">
        <f>-C37*B6</f>
        <v/>
      </c>
    </row>
    <row r="40">
      <c r="B40" s="13" t="inlineStr">
        <is>
          <t>Earned less retainage</t>
        </is>
      </c>
      <c r="C40" s="12">
        <f>C37+C39</f>
        <v/>
      </c>
    </row>
    <row r="41">
      <c r="B41" s="13" t="inlineStr">
        <is>
          <t>Less previous payments</t>
        </is>
      </c>
      <c r="C41" s="12">
        <f>-B7</f>
        <v/>
      </c>
    </row>
    <row r="42">
      <c r="B42" s="11" t="inlineStr">
        <is>
          <t>AMOUNT DUE THIS PERIOD</t>
        </is>
      </c>
      <c r="C42" s="15">
        <f>C40+C41</f>
        <v/>
      </c>
    </row>
    <row r="43">
      <c r="B43" s="13" t="inlineStr">
        <is>
          <t>Balance to finish (incl. retainage)</t>
        </is>
      </c>
      <c r="C43" s="12">
        <f>C36-C40</f>
        <v/>
      </c>
    </row>
    <row r="45">
      <c r="B45" t="inlineStr">
        <is>
          <t>Not legal or accounting advice. Retainage and lien waiver rules vary by state.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2026-10-30T03:10:03Z</dcterms:created>
  <dcterms:modified xsi:type="dcterms:W3CDTF">2026-10-30T03:10:03Z</dcterms:modified>
</cp:coreProperties>
</file>